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525" activeTab="1"/>
  </bookViews>
  <sheets>
    <sheet name="Пополнения по месяцам" sheetId="2" r:id="rId1"/>
    <sheet name="Крупное временное пополнение" sheetId="4" r:id="rId2"/>
  </sheets>
  <calcPr calcId="145621"/>
</workbook>
</file>

<file path=xl/calcChain.xml><?xml version="1.0" encoding="utf-8"?>
<calcChain xmlns="http://schemas.openxmlformats.org/spreadsheetml/2006/main">
  <c r="G42" i="2" l="1"/>
  <c r="D5" i="4" l="1"/>
  <c r="D5" i="2"/>
  <c r="E5" i="2" s="1"/>
  <c r="F5" i="2" s="1"/>
  <c r="G5" i="2" l="1"/>
  <c r="D6" i="2" s="1"/>
  <c r="E6" i="2" s="1"/>
  <c r="F6" i="2" s="1"/>
  <c r="E5" i="4"/>
  <c r="F5" i="4" s="1"/>
  <c r="G5" i="4" l="1"/>
  <c r="D6" i="4" s="1"/>
  <c r="E6" i="4" s="1"/>
  <c r="F6" i="4" s="1"/>
  <c r="G6" i="4" s="1"/>
  <c r="D7" i="4" s="1"/>
  <c r="G6" i="2"/>
  <c r="D7" i="2" s="1"/>
  <c r="E7" i="2" s="1"/>
  <c r="F7" i="2" s="1"/>
  <c r="E7" i="4" l="1"/>
  <c r="F7" i="4" s="1"/>
  <c r="G7" i="2"/>
  <c r="D8" i="2" s="1"/>
  <c r="E8" i="2" s="1"/>
  <c r="F8" i="2" s="1"/>
  <c r="G7" i="4" l="1"/>
  <c r="D8" i="4" s="1"/>
  <c r="G8" i="2"/>
  <c r="D9" i="2" s="1"/>
  <c r="E9" i="2" s="1"/>
  <c r="F9" i="2" s="1"/>
  <c r="G9" i="2" l="1"/>
  <c r="D10" i="2" s="1"/>
  <c r="E8" i="4"/>
  <c r="F8" i="4" s="1"/>
  <c r="E10" i="2"/>
  <c r="F10" i="2" s="1"/>
  <c r="G8" i="4" l="1"/>
  <c r="D9" i="4" s="1"/>
  <c r="G10" i="2"/>
  <c r="D11" i="2" s="1"/>
  <c r="E9" i="4" l="1"/>
  <c r="F9" i="4" s="1"/>
  <c r="E11" i="2"/>
  <c r="F11" i="2" s="1"/>
  <c r="G9" i="4" l="1"/>
  <c r="D10" i="4" s="1"/>
  <c r="G11" i="2"/>
  <c r="D12" i="2" s="1"/>
  <c r="E10" i="4" l="1"/>
  <c r="F10" i="4" s="1"/>
  <c r="E12" i="2"/>
  <c r="F12" i="2" s="1"/>
  <c r="G10" i="4" l="1"/>
  <c r="D11" i="4" s="1"/>
  <c r="G12" i="2"/>
  <c r="D13" i="2" s="1"/>
  <c r="E11" i="4" l="1"/>
  <c r="F11" i="4" s="1"/>
  <c r="E13" i="2"/>
  <c r="F13" i="2" s="1"/>
  <c r="G11" i="4" l="1"/>
  <c r="D12" i="4" s="1"/>
  <c r="G13" i="2"/>
  <c r="D14" i="2" s="1"/>
  <c r="E14" i="2" s="1"/>
  <c r="F14" i="2" s="1"/>
  <c r="E12" i="4" l="1"/>
  <c r="F12" i="4" s="1"/>
  <c r="G14" i="2"/>
  <c r="D15" i="2" s="1"/>
  <c r="G12" i="4" l="1"/>
  <c r="D13" i="4" s="1"/>
  <c r="E15" i="2"/>
  <c r="F15" i="2" s="1"/>
  <c r="E13" i="4" l="1"/>
  <c r="F13" i="4" s="1"/>
  <c r="G15" i="2"/>
  <c r="D16" i="2" s="1"/>
  <c r="G13" i="4" l="1"/>
  <c r="D14" i="4" s="1"/>
  <c r="E16" i="2"/>
  <c r="F16" i="2" s="1"/>
  <c r="E14" i="4" l="1"/>
  <c r="F14" i="4" s="1"/>
  <c r="G16" i="2"/>
  <c r="D17" i="2" s="1"/>
  <c r="G14" i="4" l="1"/>
  <c r="D15" i="4" s="1"/>
  <c r="E17" i="2"/>
  <c r="F17" i="2" s="1"/>
  <c r="E15" i="4" l="1"/>
  <c r="F15" i="4" s="1"/>
  <c r="G17" i="2"/>
  <c r="D18" i="2" s="1"/>
  <c r="G15" i="4" l="1"/>
  <c r="D16" i="4" s="1"/>
  <c r="E18" i="2"/>
  <c r="F18" i="2" s="1"/>
  <c r="E16" i="4" l="1"/>
  <c r="F16" i="4" s="1"/>
  <c r="G18" i="2"/>
  <c r="D19" i="2" s="1"/>
  <c r="G16" i="4" l="1"/>
  <c r="D17" i="4" s="1"/>
  <c r="E19" i="2"/>
  <c r="F19" i="2" s="1"/>
  <c r="E17" i="4" l="1"/>
  <c r="F17" i="4" s="1"/>
  <c r="G19" i="2"/>
  <c r="D20" i="2" s="1"/>
  <c r="E20" i="2" s="1"/>
  <c r="F20" i="2" s="1"/>
  <c r="G17" i="4" l="1"/>
  <c r="D18" i="4" s="1"/>
  <c r="G20" i="2"/>
  <c r="D21" i="2" s="1"/>
  <c r="E21" i="2" s="1"/>
  <c r="F21" i="2" s="1"/>
  <c r="E18" i="4" l="1"/>
  <c r="F18" i="4" s="1"/>
  <c r="G21" i="2"/>
  <c r="D22" i="2" s="1"/>
  <c r="G18" i="4" l="1"/>
  <c r="D19" i="4" s="1"/>
  <c r="E22" i="2"/>
  <c r="F22" i="2" s="1"/>
  <c r="E19" i="4" l="1"/>
  <c r="F19" i="4" s="1"/>
  <c r="G22" i="2"/>
  <c r="D23" i="2" s="1"/>
  <c r="G19" i="4" l="1"/>
  <c r="D20" i="4" s="1"/>
  <c r="E23" i="2"/>
  <c r="F23" i="2" s="1"/>
  <c r="E20" i="4" l="1"/>
  <c r="F20" i="4" s="1"/>
  <c r="G23" i="2"/>
  <c r="D24" i="2" s="1"/>
  <c r="G20" i="4" l="1"/>
  <c r="D21" i="4" s="1"/>
  <c r="E21" i="4" s="1"/>
  <c r="F21" i="4" s="1"/>
  <c r="E24" i="2"/>
  <c r="F24" i="2" s="1"/>
  <c r="G21" i="4" l="1"/>
  <c r="D22" i="4" s="1"/>
  <c r="E22" i="4" s="1"/>
  <c r="F22" i="4" s="1"/>
  <c r="G24" i="2"/>
  <c r="D25" i="2" s="1"/>
  <c r="G22" i="4" l="1"/>
  <c r="D23" i="4" s="1"/>
  <c r="E23" i="4" s="1"/>
  <c r="F23" i="4" s="1"/>
  <c r="E25" i="2"/>
  <c r="F25" i="2" s="1"/>
  <c r="G23" i="4" l="1"/>
  <c r="D24" i="4" s="1"/>
  <c r="G25" i="2"/>
  <c r="D26" i="2" s="1"/>
  <c r="E24" i="4" l="1"/>
  <c r="F24" i="4" s="1"/>
  <c r="E26" i="2"/>
  <c r="F26" i="2" s="1"/>
  <c r="G24" i="4" l="1"/>
  <c r="D25" i="4" s="1"/>
  <c r="G26" i="2"/>
  <c r="D27" i="2" s="1"/>
  <c r="E25" i="4" l="1"/>
  <c r="F25" i="4" s="1"/>
  <c r="E27" i="2"/>
  <c r="F27" i="2" s="1"/>
  <c r="G25" i="4" l="1"/>
  <c r="D26" i="4" s="1"/>
  <c r="G27" i="2"/>
  <c r="D28" i="2" s="1"/>
  <c r="E26" i="4" l="1"/>
  <c r="F26" i="4" s="1"/>
  <c r="E28" i="2"/>
  <c r="F28" i="2" s="1"/>
  <c r="G26" i="4" l="1"/>
  <c r="D27" i="4" s="1"/>
  <c r="G28" i="2"/>
  <c r="D29" i="2" s="1"/>
  <c r="E29" i="2" s="1"/>
  <c r="E27" i="4" l="1"/>
  <c r="F27" i="4" s="1"/>
  <c r="F29" i="2"/>
  <c r="G29" i="2" s="1"/>
  <c r="D30" i="2" s="1"/>
  <c r="G27" i="4" l="1"/>
  <c r="D28" i="4" s="1"/>
  <c r="E30" i="2"/>
  <c r="F30" i="2" s="1"/>
  <c r="G43" i="2" s="1"/>
  <c r="E28" i="4" l="1"/>
  <c r="F28" i="4" s="1"/>
  <c r="G30" i="2"/>
  <c r="D31" i="2" s="1"/>
  <c r="G28" i="4" l="1"/>
  <c r="D29" i="4" s="1"/>
  <c r="E31" i="2"/>
  <c r="F31" i="2" s="1"/>
  <c r="E29" i="4" l="1"/>
  <c r="F29" i="4" s="1"/>
  <c r="G31" i="2"/>
  <c r="D32" i="2" s="1"/>
  <c r="G29" i="4" l="1"/>
  <c r="D30" i="4" s="1"/>
  <c r="E32" i="2"/>
  <c r="F32" i="2" s="1"/>
  <c r="E30" i="4" l="1"/>
  <c r="F30" i="4" s="1"/>
  <c r="G32" i="2"/>
  <c r="D33" i="2" s="1"/>
  <c r="G30" i="4" l="1"/>
  <c r="D31" i="4" s="1"/>
  <c r="E33" i="2"/>
  <c r="F33" i="2" s="1"/>
  <c r="E31" i="4" l="1"/>
  <c r="F31" i="4" s="1"/>
  <c r="G33" i="2"/>
  <c r="D34" i="2" s="1"/>
  <c r="G31" i="4" l="1"/>
  <c r="D32" i="4" s="1"/>
  <c r="E34" i="2"/>
  <c r="F34" i="2" s="1"/>
  <c r="E32" i="4" l="1"/>
  <c r="F32" i="4" s="1"/>
  <c r="G34" i="2"/>
  <c r="D35" i="2" s="1"/>
  <c r="G32" i="4" l="1"/>
  <c r="D33" i="4" s="1"/>
  <c r="E35" i="2"/>
  <c r="F35" i="2" s="1"/>
  <c r="E33" i="4" l="1"/>
  <c r="F33" i="4" s="1"/>
  <c r="G35" i="2"/>
  <c r="D36" i="2" s="1"/>
  <c r="G33" i="4" l="1"/>
  <c r="D34" i="4" s="1"/>
  <c r="E36" i="2"/>
  <c r="F36" i="2" s="1"/>
  <c r="E34" i="4" l="1"/>
  <c r="F34" i="4" s="1"/>
  <c r="G36" i="2"/>
  <c r="D37" i="2" s="1"/>
  <c r="G34" i="4" l="1"/>
  <c r="D35" i="4" s="1"/>
  <c r="E37" i="2"/>
  <c r="F37" i="2" s="1"/>
  <c r="E35" i="4" l="1"/>
  <c r="F35" i="4" s="1"/>
  <c r="G37" i="2"/>
  <c r="D38" i="2" s="1"/>
  <c r="G35" i="4" l="1"/>
  <c r="D36" i="4" s="1"/>
  <c r="E38" i="2"/>
  <c r="F38" i="2" s="1"/>
  <c r="E36" i="4" l="1"/>
  <c r="F36" i="4" s="1"/>
  <c r="G38" i="2"/>
  <c r="D39" i="2" s="1"/>
  <c r="G36" i="4" l="1"/>
  <c r="D37" i="4" s="1"/>
  <c r="E39" i="2"/>
  <c r="F39" i="2" s="1"/>
  <c r="E37" i="4" l="1"/>
  <c r="F37" i="4" s="1"/>
  <c r="G39" i="2"/>
  <c r="D40" i="2" s="1"/>
  <c r="G37" i="4" l="1"/>
  <c r="D38" i="4" s="1"/>
  <c r="E40" i="2"/>
  <c r="F40" i="2" s="1"/>
  <c r="E38" i="4" l="1"/>
  <c r="F38" i="4" s="1"/>
  <c r="G40" i="2"/>
  <c r="G38" i="4" l="1"/>
  <c r="D39" i="4" s="1"/>
  <c r="E39" i="4" l="1"/>
  <c r="F39" i="4" s="1"/>
  <c r="G39" i="4" l="1"/>
  <c r="D40" i="4" s="1"/>
  <c r="E40" i="4" l="1"/>
  <c r="F40" i="4" s="1"/>
  <c r="G40" i="4" l="1"/>
</calcChain>
</file>

<file path=xl/sharedStrings.xml><?xml version="1.0" encoding="utf-8"?>
<sst xmlns="http://schemas.openxmlformats.org/spreadsheetml/2006/main" count="24" uniqueCount="15">
  <si>
    <t>Месяц</t>
  </si>
  <si>
    <t>Вывод прибыли, %</t>
  </si>
  <si>
    <t>Вывод прибыли, р.</t>
  </si>
  <si>
    <t>Итоговая сумма на конец месяца, р.</t>
  </si>
  <si>
    <t>Прибыль за месяц, р.</t>
  </si>
  <si>
    <t>Сумма на начало месяца, р.</t>
  </si>
  <si>
    <t>Пополнение (+)/ Вывод (-), р.</t>
  </si>
  <si>
    <t>Средняя доходность за месяц, %:</t>
  </si>
  <si>
    <t>Окупаемость</t>
  </si>
  <si>
    <t>Сумма прибыли до окупаемости (включая)</t>
  </si>
  <si>
    <t>Сумма пополнений</t>
  </si>
  <si>
    <t>26 месяцев</t>
  </si>
  <si>
    <t>3 месяца</t>
  </si>
  <si>
    <t>Стратегия "Пополнение по периодам"</t>
  </si>
  <si>
    <t>Стратегия "Разовое пополнение крупной суммы денежных средств"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</si>
</sst>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13" xfId="0" applyFill="1" applyBorder="1"/>
    <xf numFmtId="0" fontId="0" fillId="2" borderId="17" xfId="0" applyFill="1" applyBorder="1"/>
    <xf numFmtId="0" fontId="0" fillId="2" borderId="5" xfId="0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30" xfId="0" applyBorder="1" applyAlignment="1">
      <alignment horizontal="right"/>
    </xf>
    <xf numFmtId="0" fontId="0" fillId="0" borderId="0" xfId="0" applyFill="1" applyBorder="1" applyAlignment="1"/>
    <xf numFmtId="0" fontId="0" fillId="0" borderId="22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7F4FF"/>
      <color rgb="FFF4E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O19" sqref="O19"/>
    </sheetView>
  </sheetViews>
  <sheetFormatPr defaultRowHeight="15" x14ac:dyDescent="0.25"/>
  <cols>
    <col min="1" max="1" width="9.7109375" customWidth="1"/>
    <col min="2" max="2" width="31.140625" customWidth="1"/>
    <col min="3" max="3" width="22" customWidth="1"/>
    <col min="4" max="4" width="28.5703125" customWidth="1"/>
    <col min="5" max="5" width="23.85546875" customWidth="1"/>
    <col min="6" max="6" width="21.140625" customWidth="1"/>
    <col min="7" max="7" width="36.7109375" customWidth="1"/>
  </cols>
  <sheetData>
    <row r="1" spans="1:7" s="49" customFormat="1" ht="20.100000000000001" customHeight="1" x14ac:dyDescent="0.25">
      <c r="A1" s="46" t="s">
        <v>13</v>
      </c>
      <c r="B1" s="47"/>
      <c r="C1" s="47"/>
      <c r="D1" s="47"/>
      <c r="E1" s="47"/>
      <c r="F1" s="47"/>
      <c r="G1" s="48"/>
    </row>
    <row r="2" spans="1:7" ht="15.75" thickBot="1" x14ac:dyDescent="0.3">
      <c r="A2" s="42" t="s">
        <v>7</v>
      </c>
      <c r="B2" s="43"/>
      <c r="C2" s="43"/>
      <c r="D2" s="43"/>
      <c r="E2" s="43"/>
      <c r="F2" s="44"/>
      <c r="G2" s="45">
        <v>7</v>
      </c>
    </row>
    <row r="3" spans="1:7" ht="15.75" thickBot="1" x14ac:dyDescent="0.3"/>
    <row r="4" spans="1:7" ht="15.75" thickBot="1" x14ac:dyDescent="0.3">
      <c r="A4" s="13" t="s">
        <v>0</v>
      </c>
      <c r="B4" s="21" t="s">
        <v>6</v>
      </c>
      <c r="C4" s="22" t="s">
        <v>1</v>
      </c>
      <c r="D4" s="15" t="s">
        <v>5</v>
      </c>
      <c r="E4" s="14" t="s">
        <v>4</v>
      </c>
      <c r="F4" s="14" t="s">
        <v>2</v>
      </c>
      <c r="G4" s="16" t="s">
        <v>3</v>
      </c>
    </row>
    <row r="5" spans="1:7" x14ac:dyDescent="0.25">
      <c r="A5" s="17">
        <v>1</v>
      </c>
      <c r="B5" s="23">
        <v>10000</v>
      </c>
      <c r="C5" s="24">
        <v>0</v>
      </c>
      <c r="D5" s="5">
        <f xml:space="preserve"> B5</f>
        <v>10000</v>
      </c>
      <c r="E5" s="3">
        <f t="shared" ref="E5:E27" si="0">D5 *  $G$2/100</f>
        <v>700</v>
      </c>
      <c r="F5" s="3">
        <f xml:space="preserve"> E5 * C5/100</f>
        <v>0</v>
      </c>
      <c r="G5" s="1">
        <f xml:space="preserve"> D5 + E5 - F5</f>
        <v>10700</v>
      </c>
    </row>
    <row r="6" spans="1:7" x14ac:dyDescent="0.25">
      <c r="A6" s="17">
        <v>2</v>
      </c>
      <c r="B6" s="23">
        <v>10000</v>
      </c>
      <c r="C6" s="24">
        <v>0</v>
      </c>
      <c r="D6" s="5">
        <f xml:space="preserve"> G5 + B6</f>
        <v>20700</v>
      </c>
      <c r="E6" s="3">
        <f t="shared" si="0"/>
        <v>1449</v>
      </c>
      <c r="F6" s="3">
        <f xml:space="preserve"> E6 * C6/100</f>
        <v>0</v>
      </c>
      <c r="G6" s="1">
        <f xml:space="preserve"> D6 + E6 - F6</f>
        <v>22149</v>
      </c>
    </row>
    <row r="7" spans="1:7" x14ac:dyDescent="0.25">
      <c r="A7" s="17">
        <v>3</v>
      </c>
      <c r="B7" s="23">
        <v>10000</v>
      </c>
      <c r="C7" s="24">
        <v>0</v>
      </c>
      <c r="D7" s="5">
        <f t="shared" ref="D7:D27" si="1" xml:space="preserve"> G6 + B7</f>
        <v>32149</v>
      </c>
      <c r="E7" s="3">
        <f t="shared" si="0"/>
        <v>2250.4299999999998</v>
      </c>
      <c r="F7" s="3">
        <f t="shared" ref="F7:F27" si="2" xml:space="preserve"> E7 * C7/100</f>
        <v>0</v>
      </c>
      <c r="G7" s="1">
        <f t="shared" ref="G7:G27" si="3" xml:space="preserve"> D7 + E7 - F7</f>
        <v>34399.43</v>
      </c>
    </row>
    <row r="8" spans="1:7" x14ac:dyDescent="0.25">
      <c r="A8" s="17">
        <v>4</v>
      </c>
      <c r="B8" s="23">
        <v>10000</v>
      </c>
      <c r="C8" s="24">
        <v>0</v>
      </c>
      <c r="D8" s="5">
        <f t="shared" si="1"/>
        <v>44399.43</v>
      </c>
      <c r="E8" s="3">
        <f t="shared" si="0"/>
        <v>3107.9601000000002</v>
      </c>
      <c r="F8" s="3">
        <f t="shared" si="2"/>
        <v>0</v>
      </c>
      <c r="G8" s="1">
        <f t="shared" si="3"/>
        <v>47507.390100000004</v>
      </c>
    </row>
    <row r="9" spans="1:7" x14ac:dyDescent="0.25">
      <c r="A9" s="17">
        <v>5</v>
      </c>
      <c r="B9" s="23">
        <v>10000</v>
      </c>
      <c r="C9" s="24">
        <v>0</v>
      </c>
      <c r="D9" s="5">
        <f t="shared" si="1"/>
        <v>57507.390100000004</v>
      </c>
      <c r="E9" s="3">
        <f t="shared" si="0"/>
        <v>4025.5173070000001</v>
      </c>
      <c r="F9" s="3">
        <f t="shared" si="2"/>
        <v>0</v>
      </c>
      <c r="G9" s="1">
        <f t="shared" si="3"/>
        <v>61532.907407000006</v>
      </c>
    </row>
    <row r="10" spans="1:7" x14ac:dyDescent="0.25">
      <c r="A10" s="17">
        <v>6</v>
      </c>
      <c r="B10" s="23">
        <v>10000</v>
      </c>
      <c r="C10" s="24">
        <v>0</v>
      </c>
      <c r="D10" s="5">
        <f t="shared" si="1"/>
        <v>71532.907407000006</v>
      </c>
      <c r="E10" s="3">
        <f t="shared" si="0"/>
        <v>5007.30351849</v>
      </c>
      <c r="F10" s="3">
        <f t="shared" si="2"/>
        <v>0</v>
      </c>
      <c r="G10" s="1">
        <f t="shared" si="3"/>
        <v>76540.210925490013</v>
      </c>
    </row>
    <row r="11" spans="1:7" x14ac:dyDescent="0.25">
      <c r="A11" s="17">
        <v>7</v>
      </c>
      <c r="B11" s="23">
        <v>10000</v>
      </c>
      <c r="C11" s="24">
        <v>0</v>
      </c>
      <c r="D11" s="5">
        <f t="shared" si="1"/>
        <v>86540.210925490013</v>
      </c>
      <c r="E11" s="3">
        <f t="shared" si="0"/>
        <v>6057.8147647843007</v>
      </c>
      <c r="F11" s="3">
        <f t="shared" si="2"/>
        <v>0</v>
      </c>
      <c r="G11" s="1">
        <f t="shared" si="3"/>
        <v>92598.025690274313</v>
      </c>
    </row>
    <row r="12" spans="1:7" x14ac:dyDescent="0.25">
      <c r="A12" s="17">
        <v>8</v>
      </c>
      <c r="B12" s="23">
        <v>10000</v>
      </c>
      <c r="C12" s="24">
        <v>0</v>
      </c>
      <c r="D12" s="5">
        <f t="shared" si="1"/>
        <v>102598.02569027431</v>
      </c>
      <c r="E12" s="3">
        <f t="shared" si="0"/>
        <v>7181.8617983192016</v>
      </c>
      <c r="F12" s="3">
        <f t="shared" si="2"/>
        <v>0</v>
      </c>
      <c r="G12" s="1">
        <f t="shared" si="3"/>
        <v>109779.88748859352</v>
      </c>
    </row>
    <row r="13" spans="1:7" x14ac:dyDescent="0.25">
      <c r="A13" s="17">
        <v>9</v>
      </c>
      <c r="B13" s="23">
        <v>10000</v>
      </c>
      <c r="C13" s="24">
        <v>0</v>
      </c>
      <c r="D13" s="5">
        <f t="shared" si="1"/>
        <v>119779.88748859352</v>
      </c>
      <c r="E13" s="3">
        <f t="shared" si="0"/>
        <v>8384.5921242015465</v>
      </c>
      <c r="F13" s="3">
        <f t="shared" si="2"/>
        <v>0</v>
      </c>
      <c r="G13" s="1">
        <f t="shared" si="3"/>
        <v>128164.47961279507</v>
      </c>
    </row>
    <row r="14" spans="1:7" x14ac:dyDescent="0.25">
      <c r="A14" s="17">
        <v>10</v>
      </c>
      <c r="B14" s="23">
        <v>10000</v>
      </c>
      <c r="C14" s="24">
        <v>0</v>
      </c>
      <c r="D14" s="5">
        <f t="shared" si="1"/>
        <v>138164.47961279505</v>
      </c>
      <c r="E14" s="3">
        <f t="shared" si="0"/>
        <v>9671.5135728956539</v>
      </c>
      <c r="F14" s="3">
        <f t="shared" si="2"/>
        <v>0</v>
      </c>
      <c r="G14" s="1">
        <f t="shared" si="3"/>
        <v>147835.99318569072</v>
      </c>
    </row>
    <row r="15" spans="1:7" x14ac:dyDescent="0.25">
      <c r="A15" s="17">
        <v>11</v>
      </c>
      <c r="B15" s="23">
        <v>10000</v>
      </c>
      <c r="C15" s="24">
        <v>0</v>
      </c>
      <c r="D15" s="5">
        <f t="shared" si="1"/>
        <v>157835.99318569072</v>
      </c>
      <c r="E15" s="3">
        <f t="shared" si="0"/>
        <v>11048.519522998351</v>
      </c>
      <c r="F15" s="3">
        <f t="shared" si="2"/>
        <v>0</v>
      </c>
      <c r="G15" s="1">
        <f t="shared" si="3"/>
        <v>168884.51270868909</v>
      </c>
    </row>
    <row r="16" spans="1:7" x14ac:dyDescent="0.25">
      <c r="A16" s="17">
        <v>12</v>
      </c>
      <c r="B16" s="23">
        <v>10000</v>
      </c>
      <c r="C16" s="24">
        <v>0</v>
      </c>
      <c r="D16" s="5">
        <f t="shared" si="1"/>
        <v>178884.51270868909</v>
      </c>
      <c r="E16" s="3">
        <f t="shared" si="0"/>
        <v>12521.915889608235</v>
      </c>
      <c r="F16" s="3">
        <f t="shared" si="2"/>
        <v>0</v>
      </c>
      <c r="G16" s="1">
        <f t="shared" si="3"/>
        <v>191406.42859829732</v>
      </c>
    </row>
    <row r="17" spans="1:7" x14ac:dyDescent="0.25">
      <c r="A17" s="18">
        <v>13</v>
      </c>
      <c r="B17" s="25">
        <v>0</v>
      </c>
      <c r="C17" s="26">
        <v>50</v>
      </c>
      <c r="D17" s="8">
        <f t="shared" si="1"/>
        <v>191406.42859829732</v>
      </c>
      <c r="E17" s="7">
        <f t="shared" si="0"/>
        <v>13398.450001880812</v>
      </c>
      <c r="F17" s="7">
        <f t="shared" si="2"/>
        <v>6699.2250009404061</v>
      </c>
      <c r="G17" s="9">
        <f t="shared" si="3"/>
        <v>198105.65359923773</v>
      </c>
    </row>
    <row r="18" spans="1:7" x14ac:dyDescent="0.25">
      <c r="A18" s="17">
        <v>14</v>
      </c>
      <c r="B18" s="23">
        <v>0</v>
      </c>
      <c r="C18" s="24">
        <v>50</v>
      </c>
      <c r="D18" s="5">
        <f t="shared" si="1"/>
        <v>198105.65359923773</v>
      </c>
      <c r="E18" s="3">
        <f t="shared" si="0"/>
        <v>13867.39575194664</v>
      </c>
      <c r="F18" s="3">
        <f t="shared" si="2"/>
        <v>6933.6978759733202</v>
      </c>
      <c r="G18" s="1">
        <f t="shared" si="3"/>
        <v>205039.35147521103</v>
      </c>
    </row>
    <row r="19" spans="1:7" x14ac:dyDescent="0.25">
      <c r="A19" s="17">
        <v>15</v>
      </c>
      <c r="B19" s="23">
        <v>0</v>
      </c>
      <c r="C19" s="24">
        <v>50</v>
      </c>
      <c r="D19" s="5">
        <f t="shared" si="1"/>
        <v>205039.35147521103</v>
      </c>
      <c r="E19" s="3">
        <f t="shared" si="0"/>
        <v>14352.754603264772</v>
      </c>
      <c r="F19" s="3">
        <f t="shared" si="2"/>
        <v>7176.3773016323858</v>
      </c>
      <c r="G19" s="1">
        <f t="shared" si="3"/>
        <v>212215.7287768434</v>
      </c>
    </row>
    <row r="20" spans="1:7" x14ac:dyDescent="0.25">
      <c r="A20" s="17">
        <v>16</v>
      </c>
      <c r="B20" s="23">
        <v>0</v>
      </c>
      <c r="C20" s="24">
        <v>50</v>
      </c>
      <c r="D20" s="5">
        <f t="shared" si="1"/>
        <v>212215.7287768434</v>
      </c>
      <c r="E20" s="3">
        <f t="shared" si="0"/>
        <v>14855.101014379039</v>
      </c>
      <c r="F20" s="3">
        <f t="shared" si="2"/>
        <v>7427.5505071895195</v>
      </c>
      <c r="G20" s="1">
        <f t="shared" si="3"/>
        <v>219643.27928403291</v>
      </c>
    </row>
    <row r="21" spans="1:7" x14ac:dyDescent="0.25">
      <c r="A21" s="17">
        <v>17</v>
      </c>
      <c r="B21" s="23">
        <v>0</v>
      </c>
      <c r="C21" s="24">
        <v>50</v>
      </c>
      <c r="D21" s="5">
        <f t="shared" si="1"/>
        <v>219643.27928403291</v>
      </c>
      <c r="E21" s="3">
        <f t="shared" si="0"/>
        <v>15375.029549882303</v>
      </c>
      <c r="F21" s="3">
        <f t="shared" si="2"/>
        <v>7687.5147749411517</v>
      </c>
      <c r="G21" s="1">
        <f t="shared" si="3"/>
        <v>227330.79405897408</v>
      </c>
    </row>
    <row r="22" spans="1:7" x14ac:dyDescent="0.25">
      <c r="A22" s="17">
        <v>18</v>
      </c>
      <c r="B22" s="23">
        <v>0</v>
      </c>
      <c r="C22" s="24">
        <v>50</v>
      </c>
      <c r="D22" s="5">
        <f t="shared" si="1"/>
        <v>227330.79405897408</v>
      </c>
      <c r="E22" s="3">
        <f t="shared" si="0"/>
        <v>15913.155584128184</v>
      </c>
      <c r="F22" s="3">
        <f t="shared" si="2"/>
        <v>7956.5777920640921</v>
      </c>
      <c r="G22" s="1">
        <f t="shared" si="3"/>
        <v>235287.37185103819</v>
      </c>
    </row>
    <row r="23" spans="1:7" x14ac:dyDescent="0.25">
      <c r="A23" s="17">
        <v>19</v>
      </c>
      <c r="B23" s="23">
        <v>0</v>
      </c>
      <c r="C23" s="24">
        <v>50</v>
      </c>
      <c r="D23" s="5">
        <f t="shared" si="1"/>
        <v>235287.37185103819</v>
      </c>
      <c r="E23" s="3">
        <f t="shared" si="0"/>
        <v>16470.116029572673</v>
      </c>
      <c r="F23" s="3">
        <f t="shared" si="2"/>
        <v>8235.0580147863366</v>
      </c>
      <c r="G23" s="1">
        <f t="shared" si="3"/>
        <v>243522.42986582452</v>
      </c>
    </row>
    <row r="24" spans="1:7" x14ac:dyDescent="0.25">
      <c r="A24" s="17">
        <v>20</v>
      </c>
      <c r="B24" s="23">
        <v>0</v>
      </c>
      <c r="C24" s="24">
        <v>50</v>
      </c>
      <c r="D24" s="5">
        <f t="shared" si="1"/>
        <v>243522.42986582452</v>
      </c>
      <c r="E24" s="3">
        <f t="shared" si="0"/>
        <v>17046.570090607718</v>
      </c>
      <c r="F24" s="3">
        <f t="shared" si="2"/>
        <v>8523.2850453038591</v>
      </c>
      <c r="G24" s="1">
        <f t="shared" si="3"/>
        <v>252045.71491112837</v>
      </c>
    </row>
    <row r="25" spans="1:7" x14ac:dyDescent="0.25">
      <c r="A25" s="17">
        <v>21</v>
      </c>
      <c r="B25" s="23">
        <v>0</v>
      </c>
      <c r="C25" s="24">
        <v>50</v>
      </c>
      <c r="D25" s="5">
        <f t="shared" si="1"/>
        <v>252045.71491112837</v>
      </c>
      <c r="E25" s="3">
        <f t="shared" si="0"/>
        <v>17643.200043778987</v>
      </c>
      <c r="F25" s="3">
        <f t="shared" si="2"/>
        <v>8821.6000218894933</v>
      </c>
      <c r="G25" s="1">
        <f t="shared" si="3"/>
        <v>260867.31493301789</v>
      </c>
    </row>
    <row r="26" spans="1:7" x14ac:dyDescent="0.25">
      <c r="A26" s="17">
        <v>22</v>
      </c>
      <c r="B26" s="23">
        <v>0</v>
      </c>
      <c r="C26" s="24">
        <v>50</v>
      </c>
      <c r="D26" s="5">
        <f t="shared" si="1"/>
        <v>260867.31493301789</v>
      </c>
      <c r="E26" s="3">
        <f t="shared" si="0"/>
        <v>18260.712045311251</v>
      </c>
      <c r="F26" s="3">
        <f t="shared" si="2"/>
        <v>9130.3560226556256</v>
      </c>
      <c r="G26" s="1">
        <f t="shared" si="3"/>
        <v>269997.6709556735</v>
      </c>
    </row>
    <row r="27" spans="1:7" x14ac:dyDescent="0.25">
      <c r="A27" s="17">
        <v>23</v>
      </c>
      <c r="B27" s="23">
        <v>0</v>
      </c>
      <c r="C27" s="24">
        <v>50</v>
      </c>
      <c r="D27" s="5">
        <f t="shared" si="1"/>
        <v>269997.6709556735</v>
      </c>
      <c r="E27" s="3">
        <f t="shared" si="0"/>
        <v>18899.836966897143</v>
      </c>
      <c r="F27" s="3">
        <f t="shared" si="2"/>
        <v>9449.9184834485714</v>
      </c>
      <c r="G27" s="1">
        <f t="shared" si="3"/>
        <v>279447.58943912206</v>
      </c>
    </row>
    <row r="28" spans="1:7" x14ac:dyDescent="0.25">
      <c r="A28" s="19">
        <v>24</v>
      </c>
      <c r="B28" s="27">
        <v>0</v>
      </c>
      <c r="C28" s="28">
        <v>50</v>
      </c>
      <c r="D28" s="11">
        <f t="shared" ref="D28:D39" si="4" xml:space="preserve"> G27 + B28</f>
        <v>279447.58943912206</v>
      </c>
      <c r="E28" s="10">
        <f t="shared" ref="E28:E40" si="5">D28 *  $G$2/100</f>
        <v>19561.331260738545</v>
      </c>
      <c r="F28" s="10">
        <f t="shared" ref="F28:F39" si="6" xml:space="preserve"> E28 * C28/100</f>
        <v>9780.6656303692725</v>
      </c>
      <c r="G28" s="12">
        <f t="shared" ref="G28:G39" si="7" xml:space="preserve"> D28 + E28 - F28</f>
        <v>289228.25506949134</v>
      </c>
    </row>
    <row r="29" spans="1:7" x14ac:dyDescent="0.25">
      <c r="A29" s="17">
        <v>25</v>
      </c>
      <c r="B29" s="23">
        <v>0</v>
      </c>
      <c r="C29" s="24">
        <v>50</v>
      </c>
      <c r="D29" s="5">
        <f t="shared" si="4"/>
        <v>289228.25506949134</v>
      </c>
      <c r="E29" s="3">
        <f t="shared" si="5"/>
        <v>20245.977854864392</v>
      </c>
      <c r="F29" s="3">
        <f t="shared" si="6"/>
        <v>10122.988927432196</v>
      </c>
      <c r="G29" s="1">
        <f t="shared" si="7"/>
        <v>299351.2439969235</v>
      </c>
    </row>
    <row r="30" spans="1:7" x14ac:dyDescent="0.25">
      <c r="A30" s="17">
        <v>26</v>
      </c>
      <c r="B30" s="23">
        <v>0</v>
      </c>
      <c r="C30" s="24">
        <v>50</v>
      </c>
      <c r="D30" s="5">
        <f t="shared" si="4"/>
        <v>299351.2439969235</v>
      </c>
      <c r="E30" s="3">
        <f t="shared" si="5"/>
        <v>20954.587079784644</v>
      </c>
      <c r="F30" s="3">
        <f t="shared" si="6"/>
        <v>10477.293539892322</v>
      </c>
      <c r="G30" s="1">
        <f t="shared" si="7"/>
        <v>309828.53753681586</v>
      </c>
    </row>
    <row r="31" spans="1:7" x14ac:dyDescent="0.25">
      <c r="A31" s="17">
        <v>27</v>
      </c>
      <c r="B31" s="23">
        <v>0</v>
      </c>
      <c r="C31" s="24">
        <v>50</v>
      </c>
      <c r="D31" s="5">
        <f t="shared" si="4"/>
        <v>309828.53753681586</v>
      </c>
      <c r="E31" s="3">
        <f t="shared" si="5"/>
        <v>21687.997627577111</v>
      </c>
      <c r="F31" s="3">
        <f t="shared" si="6"/>
        <v>10843.998813788556</v>
      </c>
      <c r="G31" s="1">
        <f t="shared" si="7"/>
        <v>320672.53635060438</v>
      </c>
    </row>
    <row r="32" spans="1:7" x14ac:dyDescent="0.25">
      <c r="A32" s="17">
        <v>28</v>
      </c>
      <c r="B32" s="23">
        <v>0</v>
      </c>
      <c r="C32" s="24">
        <v>50</v>
      </c>
      <c r="D32" s="5">
        <f t="shared" si="4"/>
        <v>320672.53635060438</v>
      </c>
      <c r="E32" s="3">
        <f t="shared" si="5"/>
        <v>22447.07754454231</v>
      </c>
      <c r="F32" s="3">
        <f t="shared" si="6"/>
        <v>11223.538772271155</v>
      </c>
      <c r="G32" s="1">
        <f t="shared" si="7"/>
        <v>331896.07512287557</v>
      </c>
    </row>
    <row r="33" spans="1:7" x14ac:dyDescent="0.25">
      <c r="A33" s="17">
        <v>29</v>
      </c>
      <c r="B33" s="23">
        <v>0</v>
      </c>
      <c r="C33" s="24">
        <v>50</v>
      </c>
      <c r="D33" s="5">
        <f t="shared" si="4"/>
        <v>331896.07512287557</v>
      </c>
      <c r="E33" s="3">
        <f t="shared" si="5"/>
        <v>23232.725258601291</v>
      </c>
      <c r="F33" s="3">
        <f t="shared" si="6"/>
        <v>11616.362629300645</v>
      </c>
      <c r="G33" s="1">
        <f t="shared" si="7"/>
        <v>343512.43775217625</v>
      </c>
    </row>
    <row r="34" spans="1:7" x14ac:dyDescent="0.25">
      <c r="A34" s="17">
        <v>30</v>
      </c>
      <c r="B34" s="23">
        <v>0</v>
      </c>
      <c r="C34" s="24">
        <v>50</v>
      </c>
      <c r="D34" s="5">
        <f t="shared" si="4"/>
        <v>343512.43775217625</v>
      </c>
      <c r="E34" s="3">
        <f t="shared" si="5"/>
        <v>24045.870642652339</v>
      </c>
      <c r="F34" s="3">
        <f t="shared" si="6"/>
        <v>12022.935321326169</v>
      </c>
      <c r="G34" s="1">
        <f t="shared" si="7"/>
        <v>355535.37307350239</v>
      </c>
    </row>
    <row r="35" spans="1:7" x14ac:dyDescent="0.25">
      <c r="A35" s="17">
        <v>31</v>
      </c>
      <c r="B35" s="23">
        <v>0</v>
      </c>
      <c r="C35" s="24">
        <v>50</v>
      </c>
      <c r="D35" s="5">
        <f t="shared" si="4"/>
        <v>355535.37307350239</v>
      </c>
      <c r="E35" s="3">
        <f t="shared" si="5"/>
        <v>24887.476115145168</v>
      </c>
      <c r="F35" s="3">
        <f t="shared" si="6"/>
        <v>12443.738057572584</v>
      </c>
      <c r="G35" s="1">
        <f t="shared" si="7"/>
        <v>367979.11113107501</v>
      </c>
    </row>
    <row r="36" spans="1:7" x14ac:dyDescent="0.25">
      <c r="A36" s="17">
        <v>32</v>
      </c>
      <c r="B36" s="23">
        <v>0</v>
      </c>
      <c r="C36" s="24">
        <v>50</v>
      </c>
      <c r="D36" s="5">
        <f t="shared" si="4"/>
        <v>367979.11113107501</v>
      </c>
      <c r="E36" s="3">
        <f t="shared" si="5"/>
        <v>25758.537779175254</v>
      </c>
      <c r="F36" s="3">
        <f t="shared" si="6"/>
        <v>12879.268889587627</v>
      </c>
      <c r="G36" s="1">
        <f t="shared" si="7"/>
        <v>380858.38002066268</v>
      </c>
    </row>
    <row r="37" spans="1:7" x14ac:dyDescent="0.25">
      <c r="A37" s="17">
        <v>33</v>
      </c>
      <c r="B37" s="23">
        <v>0</v>
      </c>
      <c r="C37" s="24">
        <v>50</v>
      </c>
      <c r="D37" s="5">
        <f t="shared" si="4"/>
        <v>380858.38002066268</v>
      </c>
      <c r="E37" s="3">
        <f t="shared" si="5"/>
        <v>26660.086601446386</v>
      </c>
      <c r="F37" s="3">
        <f t="shared" si="6"/>
        <v>13330.043300723193</v>
      </c>
      <c r="G37" s="1">
        <f t="shared" si="7"/>
        <v>394188.42332138587</v>
      </c>
    </row>
    <row r="38" spans="1:7" x14ac:dyDescent="0.25">
      <c r="A38" s="17">
        <v>34</v>
      </c>
      <c r="B38" s="23">
        <v>0</v>
      </c>
      <c r="C38" s="24">
        <v>50</v>
      </c>
      <c r="D38" s="5">
        <f t="shared" si="4"/>
        <v>394188.42332138587</v>
      </c>
      <c r="E38" s="3">
        <f t="shared" si="5"/>
        <v>27593.189632497011</v>
      </c>
      <c r="F38" s="3">
        <f t="shared" si="6"/>
        <v>13796.594816248506</v>
      </c>
      <c r="G38" s="1">
        <f t="shared" si="7"/>
        <v>407985.01813763438</v>
      </c>
    </row>
    <row r="39" spans="1:7" x14ac:dyDescent="0.25">
      <c r="A39" s="17">
        <v>35</v>
      </c>
      <c r="B39" s="23">
        <v>0</v>
      </c>
      <c r="C39" s="24">
        <v>50</v>
      </c>
      <c r="D39" s="5">
        <f t="shared" si="4"/>
        <v>407985.01813763438</v>
      </c>
      <c r="E39" s="3">
        <f t="shared" si="5"/>
        <v>28558.951269634406</v>
      </c>
      <c r="F39" s="3">
        <f t="shared" si="6"/>
        <v>14279.475634817203</v>
      </c>
      <c r="G39" s="1">
        <f t="shared" si="7"/>
        <v>422264.49377245159</v>
      </c>
    </row>
    <row r="40" spans="1:7" ht="15.75" thickBot="1" x14ac:dyDescent="0.3">
      <c r="A40" s="20">
        <v>36</v>
      </c>
      <c r="B40" s="29">
        <v>0</v>
      </c>
      <c r="C40" s="30">
        <v>50</v>
      </c>
      <c r="D40" s="6">
        <f t="shared" ref="D40" si="8" xml:space="preserve"> G39 + B40</f>
        <v>422264.49377245159</v>
      </c>
      <c r="E40" s="4">
        <f t="shared" si="5"/>
        <v>29558.514564071611</v>
      </c>
      <c r="F40" s="4">
        <f t="shared" ref="F40" si="9" xml:space="preserve"> E40 * C40/100</f>
        <v>14779.257282035805</v>
      </c>
      <c r="G40" s="2">
        <f t="shared" ref="G40" si="10" xml:space="preserve"> D40 + E40 - F40</f>
        <v>437043.75105448737</v>
      </c>
    </row>
    <row r="41" spans="1:7" ht="15.75" thickBot="1" x14ac:dyDescent="0.3"/>
    <row r="42" spans="1:7" x14ac:dyDescent="0.25">
      <c r="B42" s="33"/>
      <c r="C42" s="33"/>
      <c r="D42" s="33"/>
      <c r="E42" s="36" t="s">
        <v>10</v>
      </c>
      <c r="F42" s="37"/>
      <c r="G42" s="31">
        <f>SUM(B5:B40)</f>
        <v>120000</v>
      </c>
    </row>
    <row r="43" spans="1:7" x14ac:dyDescent="0.25">
      <c r="B43" s="33"/>
      <c r="C43" s="33"/>
      <c r="D43" s="33"/>
      <c r="E43" s="38" t="s">
        <v>9</v>
      </c>
      <c r="F43" s="39"/>
      <c r="G43" s="24">
        <f>SUM(F5:F30)</f>
        <v>118422.10893851856</v>
      </c>
    </row>
    <row r="44" spans="1:7" ht="15.75" thickBot="1" x14ac:dyDescent="0.3">
      <c r="B44" s="33"/>
      <c r="C44" s="33"/>
      <c r="D44" s="33"/>
      <c r="E44" s="40" t="s">
        <v>8</v>
      </c>
      <c r="F44" s="41"/>
      <c r="G44" s="32" t="s">
        <v>11</v>
      </c>
    </row>
  </sheetData>
  <mergeCells count="5">
    <mergeCell ref="E42:F42"/>
    <mergeCell ref="E43:F43"/>
    <mergeCell ref="E44:F44"/>
    <mergeCell ref="A2:F2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R35" sqref="R35"/>
    </sheetView>
  </sheetViews>
  <sheetFormatPr defaultRowHeight="15" x14ac:dyDescent="0.25"/>
  <cols>
    <col min="1" max="1" width="9.42578125" customWidth="1"/>
    <col min="2" max="2" width="29.85546875" customWidth="1"/>
    <col min="3" max="3" width="21.28515625" customWidth="1"/>
    <col min="4" max="4" width="27" customWidth="1"/>
    <col min="5" max="5" width="24" customWidth="1"/>
    <col min="6" max="6" width="24.42578125" customWidth="1"/>
    <col min="7" max="7" width="35" customWidth="1"/>
  </cols>
  <sheetData>
    <row r="1" spans="1:7" ht="20.100000000000001" customHeight="1" x14ac:dyDescent="0.25">
      <c r="A1" s="46" t="s">
        <v>14</v>
      </c>
      <c r="B1" s="47"/>
      <c r="C1" s="47"/>
      <c r="D1" s="47"/>
      <c r="E1" s="47"/>
      <c r="F1" s="47"/>
      <c r="G1" s="48"/>
    </row>
    <row r="2" spans="1:7" ht="15.75" thickBot="1" x14ac:dyDescent="0.3">
      <c r="A2" s="42" t="s">
        <v>7</v>
      </c>
      <c r="B2" s="43"/>
      <c r="C2" s="43"/>
      <c r="D2" s="43"/>
      <c r="E2" s="43"/>
      <c r="F2" s="44"/>
      <c r="G2" s="45">
        <v>7</v>
      </c>
    </row>
    <row r="3" spans="1:7" ht="15.75" thickBot="1" x14ac:dyDescent="0.3"/>
    <row r="4" spans="1:7" ht="15.75" thickBot="1" x14ac:dyDescent="0.3">
      <c r="A4" s="13" t="s">
        <v>0</v>
      </c>
      <c r="B4" s="21" t="s">
        <v>6</v>
      </c>
      <c r="C4" s="22" t="s">
        <v>1</v>
      </c>
      <c r="D4" s="15" t="s">
        <v>5</v>
      </c>
      <c r="E4" s="14" t="s">
        <v>4</v>
      </c>
      <c r="F4" s="14" t="s">
        <v>2</v>
      </c>
      <c r="G4" s="16" t="s">
        <v>3</v>
      </c>
    </row>
    <row r="5" spans="1:7" x14ac:dyDescent="0.25">
      <c r="A5" s="17">
        <v>1</v>
      </c>
      <c r="B5" s="23">
        <v>1000000</v>
      </c>
      <c r="C5" s="24">
        <v>0</v>
      </c>
      <c r="D5" s="5">
        <f xml:space="preserve"> B5</f>
        <v>1000000</v>
      </c>
      <c r="E5" s="3">
        <f t="shared" ref="E5:E27" si="0">D5 *  $G$2/100</f>
        <v>70000</v>
      </c>
      <c r="F5" s="3">
        <f xml:space="preserve"> E5 * C5/100</f>
        <v>0</v>
      </c>
      <c r="G5" s="1">
        <f xml:space="preserve"> D5 + E5 - F5</f>
        <v>1070000</v>
      </c>
    </row>
    <row r="6" spans="1:7" x14ac:dyDescent="0.25">
      <c r="A6" s="17">
        <v>2</v>
      </c>
      <c r="B6" s="23">
        <v>0</v>
      </c>
      <c r="C6" s="24">
        <v>0</v>
      </c>
      <c r="D6" s="5">
        <f xml:space="preserve"> G5 + B6</f>
        <v>1070000</v>
      </c>
      <c r="E6" s="3">
        <f t="shared" si="0"/>
        <v>74900</v>
      </c>
      <c r="F6" s="3">
        <f xml:space="preserve"> E6 * C6/100</f>
        <v>0</v>
      </c>
      <c r="G6" s="1">
        <f xml:space="preserve"> D6 + E6 - F6</f>
        <v>1144900</v>
      </c>
    </row>
    <row r="7" spans="1:7" x14ac:dyDescent="0.25">
      <c r="A7" s="17">
        <v>3</v>
      </c>
      <c r="B7" s="23">
        <v>0</v>
      </c>
      <c r="C7" s="24">
        <v>0</v>
      </c>
      <c r="D7" s="5">
        <f t="shared" ref="D7:D40" si="1" xml:space="preserve"> G6 + B7</f>
        <v>1144900</v>
      </c>
      <c r="E7" s="3">
        <f t="shared" si="0"/>
        <v>80143</v>
      </c>
      <c r="F7" s="3">
        <f t="shared" ref="F7:F40" si="2" xml:space="preserve"> E7 * C7/100</f>
        <v>0</v>
      </c>
      <c r="G7" s="1">
        <f t="shared" ref="G7:G40" si="3" xml:space="preserve"> D7 + E7 - F7</f>
        <v>1225043</v>
      </c>
    </row>
    <row r="8" spans="1:7" x14ac:dyDescent="0.25">
      <c r="A8" s="17">
        <v>4</v>
      </c>
      <c r="B8" s="23">
        <v>-1000000</v>
      </c>
      <c r="C8" s="24">
        <v>0</v>
      </c>
      <c r="D8" s="5">
        <f t="shared" si="1"/>
        <v>225043</v>
      </c>
      <c r="E8" s="3">
        <f t="shared" si="0"/>
        <v>15753.01</v>
      </c>
      <c r="F8" s="3">
        <f t="shared" si="2"/>
        <v>0</v>
      </c>
      <c r="G8" s="1">
        <f t="shared" si="3"/>
        <v>240796.01</v>
      </c>
    </row>
    <row r="9" spans="1:7" x14ac:dyDescent="0.25">
      <c r="A9" s="17">
        <v>5</v>
      </c>
      <c r="B9" s="23">
        <v>0</v>
      </c>
      <c r="C9" s="24">
        <v>50</v>
      </c>
      <c r="D9" s="5">
        <f t="shared" si="1"/>
        <v>240796.01</v>
      </c>
      <c r="E9" s="3">
        <f t="shared" si="0"/>
        <v>16855.720700000002</v>
      </c>
      <c r="F9" s="3">
        <f t="shared" si="2"/>
        <v>8427.8603500000008</v>
      </c>
      <c r="G9" s="1">
        <f t="shared" si="3"/>
        <v>249223.87035000001</v>
      </c>
    </row>
    <row r="10" spans="1:7" x14ac:dyDescent="0.25">
      <c r="A10" s="17">
        <v>6</v>
      </c>
      <c r="B10" s="23">
        <v>0</v>
      </c>
      <c r="C10" s="24">
        <v>50</v>
      </c>
      <c r="D10" s="5">
        <f t="shared" si="1"/>
        <v>249223.87035000001</v>
      </c>
      <c r="E10" s="3">
        <f t="shared" si="0"/>
        <v>17445.670924500002</v>
      </c>
      <c r="F10" s="3">
        <f t="shared" si="2"/>
        <v>8722.835462250001</v>
      </c>
      <c r="G10" s="1">
        <f t="shared" si="3"/>
        <v>257946.70581225003</v>
      </c>
    </row>
    <row r="11" spans="1:7" x14ac:dyDescent="0.25">
      <c r="A11" s="17">
        <v>7</v>
      </c>
      <c r="B11" s="23">
        <v>0</v>
      </c>
      <c r="C11" s="24">
        <v>50</v>
      </c>
      <c r="D11" s="5">
        <f t="shared" si="1"/>
        <v>257946.70581225003</v>
      </c>
      <c r="E11" s="3">
        <f t="shared" si="0"/>
        <v>18056.269406857504</v>
      </c>
      <c r="F11" s="3">
        <f t="shared" si="2"/>
        <v>9028.1347034287519</v>
      </c>
      <c r="G11" s="1">
        <f t="shared" si="3"/>
        <v>266974.84051567875</v>
      </c>
    </row>
    <row r="12" spans="1:7" x14ac:dyDescent="0.25">
      <c r="A12" s="17">
        <v>8</v>
      </c>
      <c r="B12" s="23">
        <v>0</v>
      </c>
      <c r="C12" s="24">
        <v>50</v>
      </c>
      <c r="D12" s="5">
        <f t="shared" si="1"/>
        <v>266974.84051567875</v>
      </c>
      <c r="E12" s="3">
        <f t="shared" si="0"/>
        <v>18688.238836097513</v>
      </c>
      <c r="F12" s="3">
        <f t="shared" si="2"/>
        <v>9344.1194180487564</v>
      </c>
      <c r="G12" s="1">
        <f t="shared" si="3"/>
        <v>276318.95993372751</v>
      </c>
    </row>
    <row r="13" spans="1:7" x14ac:dyDescent="0.25">
      <c r="A13" s="17">
        <v>9</v>
      </c>
      <c r="B13" s="23">
        <v>0</v>
      </c>
      <c r="C13" s="24">
        <v>50</v>
      </c>
      <c r="D13" s="5">
        <f t="shared" si="1"/>
        <v>276318.95993372751</v>
      </c>
      <c r="E13" s="3">
        <f t="shared" si="0"/>
        <v>19342.327195360926</v>
      </c>
      <c r="F13" s="3">
        <f t="shared" si="2"/>
        <v>9671.1635976804628</v>
      </c>
      <c r="G13" s="1">
        <f t="shared" si="3"/>
        <v>285990.12353140797</v>
      </c>
    </row>
    <row r="14" spans="1:7" x14ac:dyDescent="0.25">
      <c r="A14" s="17">
        <v>10</v>
      </c>
      <c r="B14" s="23">
        <v>0</v>
      </c>
      <c r="C14" s="24">
        <v>50</v>
      </c>
      <c r="D14" s="5">
        <f t="shared" si="1"/>
        <v>285990.12353140797</v>
      </c>
      <c r="E14" s="3">
        <f t="shared" si="0"/>
        <v>20019.308647198559</v>
      </c>
      <c r="F14" s="3">
        <f t="shared" si="2"/>
        <v>10009.654323599279</v>
      </c>
      <c r="G14" s="1">
        <f t="shared" si="3"/>
        <v>295999.77785500721</v>
      </c>
    </row>
    <row r="15" spans="1:7" x14ac:dyDescent="0.25">
      <c r="A15" s="17">
        <v>11</v>
      </c>
      <c r="B15" s="23">
        <v>0</v>
      </c>
      <c r="C15" s="24">
        <v>50</v>
      </c>
      <c r="D15" s="5">
        <f t="shared" si="1"/>
        <v>295999.77785500721</v>
      </c>
      <c r="E15" s="3">
        <f t="shared" si="0"/>
        <v>20719.984449850504</v>
      </c>
      <c r="F15" s="3">
        <f t="shared" si="2"/>
        <v>10359.992224925252</v>
      </c>
      <c r="G15" s="1">
        <f t="shared" si="3"/>
        <v>306359.77007993247</v>
      </c>
    </row>
    <row r="16" spans="1:7" x14ac:dyDescent="0.25">
      <c r="A16" s="17">
        <v>12</v>
      </c>
      <c r="B16" s="23">
        <v>0</v>
      </c>
      <c r="C16" s="24">
        <v>50</v>
      </c>
      <c r="D16" s="5">
        <f t="shared" si="1"/>
        <v>306359.77007993247</v>
      </c>
      <c r="E16" s="3">
        <f t="shared" si="0"/>
        <v>21445.18390559527</v>
      </c>
      <c r="F16" s="3">
        <f t="shared" si="2"/>
        <v>10722.591952797635</v>
      </c>
      <c r="G16" s="1">
        <f t="shared" si="3"/>
        <v>317082.36203273013</v>
      </c>
    </row>
    <row r="17" spans="1:7" x14ac:dyDescent="0.25">
      <c r="A17" s="18">
        <v>13</v>
      </c>
      <c r="B17" s="25">
        <v>0</v>
      </c>
      <c r="C17" s="26">
        <v>50</v>
      </c>
      <c r="D17" s="8">
        <f t="shared" si="1"/>
        <v>317082.36203273013</v>
      </c>
      <c r="E17" s="7">
        <f t="shared" si="0"/>
        <v>22195.76534229111</v>
      </c>
      <c r="F17" s="7">
        <f t="shared" si="2"/>
        <v>11097.882671145555</v>
      </c>
      <c r="G17" s="9">
        <f t="shared" si="3"/>
        <v>328180.24470387568</v>
      </c>
    </row>
    <row r="18" spans="1:7" x14ac:dyDescent="0.25">
      <c r="A18" s="17">
        <v>14</v>
      </c>
      <c r="B18" s="23">
        <v>0</v>
      </c>
      <c r="C18" s="24">
        <v>50</v>
      </c>
      <c r="D18" s="5">
        <f t="shared" si="1"/>
        <v>328180.24470387568</v>
      </c>
      <c r="E18" s="3">
        <f t="shared" si="0"/>
        <v>22972.617129271297</v>
      </c>
      <c r="F18" s="3">
        <f t="shared" si="2"/>
        <v>11486.308564635649</v>
      </c>
      <c r="G18" s="1">
        <f t="shared" si="3"/>
        <v>339666.55326851137</v>
      </c>
    </row>
    <row r="19" spans="1:7" x14ac:dyDescent="0.25">
      <c r="A19" s="17">
        <v>15</v>
      </c>
      <c r="B19" s="23">
        <v>0</v>
      </c>
      <c r="C19" s="24">
        <v>50</v>
      </c>
      <c r="D19" s="5">
        <f t="shared" si="1"/>
        <v>339666.55326851137</v>
      </c>
      <c r="E19" s="3">
        <f t="shared" si="0"/>
        <v>23776.658728795795</v>
      </c>
      <c r="F19" s="3">
        <f t="shared" si="2"/>
        <v>11888.329364397898</v>
      </c>
      <c r="G19" s="1">
        <f t="shared" si="3"/>
        <v>351554.88263290923</v>
      </c>
    </row>
    <row r="20" spans="1:7" x14ac:dyDescent="0.25">
      <c r="A20" s="17">
        <v>16</v>
      </c>
      <c r="B20" s="23">
        <v>0</v>
      </c>
      <c r="C20" s="24">
        <v>50</v>
      </c>
      <c r="D20" s="5">
        <f t="shared" si="1"/>
        <v>351554.88263290923</v>
      </c>
      <c r="E20" s="3">
        <f t="shared" si="0"/>
        <v>24608.841784303644</v>
      </c>
      <c r="F20" s="3">
        <f t="shared" si="2"/>
        <v>12304.420892151822</v>
      </c>
      <c r="G20" s="1">
        <f t="shared" si="3"/>
        <v>363859.30352506106</v>
      </c>
    </row>
    <row r="21" spans="1:7" x14ac:dyDescent="0.25">
      <c r="A21" s="17">
        <v>17</v>
      </c>
      <c r="B21" s="23">
        <v>0</v>
      </c>
      <c r="C21" s="24">
        <v>50</v>
      </c>
      <c r="D21" s="5">
        <f t="shared" si="1"/>
        <v>363859.30352506106</v>
      </c>
      <c r="E21" s="3">
        <f t="shared" si="0"/>
        <v>25470.151246754274</v>
      </c>
      <c r="F21" s="3">
        <f t="shared" si="2"/>
        <v>12735.075623377137</v>
      </c>
      <c r="G21" s="1">
        <f t="shared" si="3"/>
        <v>376594.37914843822</v>
      </c>
    </row>
    <row r="22" spans="1:7" x14ac:dyDescent="0.25">
      <c r="A22" s="17">
        <v>18</v>
      </c>
      <c r="B22" s="23">
        <v>0</v>
      </c>
      <c r="C22" s="24">
        <v>50</v>
      </c>
      <c r="D22" s="5">
        <f t="shared" si="1"/>
        <v>376594.37914843822</v>
      </c>
      <c r="E22" s="3">
        <f t="shared" si="0"/>
        <v>26361.606540390676</v>
      </c>
      <c r="F22" s="3">
        <f t="shared" si="2"/>
        <v>13180.803270195338</v>
      </c>
      <c r="G22" s="1">
        <f t="shared" si="3"/>
        <v>389775.1824186336</v>
      </c>
    </row>
    <row r="23" spans="1:7" x14ac:dyDescent="0.25">
      <c r="A23" s="17">
        <v>19</v>
      </c>
      <c r="B23" s="23">
        <v>0</v>
      </c>
      <c r="C23" s="24">
        <v>50</v>
      </c>
      <c r="D23" s="5">
        <f t="shared" si="1"/>
        <v>389775.1824186336</v>
      </c>
      <c r="E23" s="3">
        <f t="shared" si="0"/>
        <v>27284.262769304351</v>
      </c>
      <c r="F23" s="3">
        <f t="shared" si="2"/>
        <v>13642.131384652175</v>
      </c>
      <c r="G23" s="1">
        <f t="shared" si="3"/>
        <v>403417.31380328577</v>
      </c>
    </row>
    <row r="24" spans="1:7" x14ac:dyDescent="0.25">
      <c r="A24" s="17">
        <v>20</v>
      </c>
      <c r="B24" s="23">
        <v>0</v>
      </c>
      <c r="C24" s="24">
        <v>50</v>
      </c>
      <c r="D24" s="5">
        <f t="shared" si="1"/>
        <v>403417.31380328577</v>
      </c>
      <c r="E24" s="3">
        <f t="shared" si="0"/>
        <v>28239.211966230003</v>
      </c>
      <c r="F24" s="3">
        <f t="shared" si="2"/>
        <v>14119.605983115001</v>
      </c>
      <c r="G24" s="1">
        <f t="shared" si="3"/>
        <v>417536.9197864008</v>
      </c>
    </row>
    <row r="25" spans="1:7" x14ac:dyDescent="0.25">
      <c r="A25" s="17">
        <v>21</v>
      </c>
      <c r="B25" s="23">
        <v>0</v>
      </c>
      <c r="C25" s="24">
        <v>50</v>
      </c>
      <c r="D25" s="5">
        <f t="shared" si="1"/>
        <v>417536.9197864008</v>
      </c>
      <c r="E25" s="3">
        <f t="shared" si="0"/>
        <v>29227.58438504806</v>
      </c>
      <c r="F25" s="3">
        <f t="shared" si="2"/>
        <v>14613.79219252403</v>
      </c>
      <c r="G25" s="1">
        <f t="shared" si="3"/>
        <v>432150.71197892487</v>
      </c>
    </row>
    <row r="26" spans="1:7" x14ac:dyDescent="0.25">
      <c r="A26" s="17">
        <v>22</v>
      </c>
      <c r="B26" s="23">
        <v>0</v>
      </c>
      <c r="C26" s="24">
        <v>50</v>
      </c>
      <c r="D26" s="5">
        <f t="shared" si="1"/>
        <v>432150.71197892487</v>
      </c>
      <c r="E26" s="3">
        <f t="shared" si="0"/>
        <v>30250.549838524741</v>
      </c>
      <c r="F26" s="3">
        <f t="shared" si="2"/>
        <v>15125.274919262371</v>
      </c>
      <c r="G26" s="1">
        <f t="shared" si="3"/>
        <v>447275.9868981872</v>
      </c>
    </row>
    <row r="27" spans="1:7" x14ac:dyDescent="0.25">
      <c r="A27" s="17">
        <v>23</v>
      </c>
      <c r="B27" s="23">
        <v>0</v>
      </c>
      <c r="C27" s="24">
        <v>50</v>
      </c>
      <c r="D27" s="5">
        <f t="shared" si="1"/>
        <v>447275.9868981872</v>
      </c>
      <c r="E27" s="3">
        <f t="shared" si="0"/>
        <v>31309.319082873106</v>
      </c>
      <c r="F27" s="3">
        <f t="shared" si="2"/>
        <v>15654.659541436553</v>
      </c>
      <c r="G27" s="1">
        <f t="shared" si="3"/>
        <v>462930.64643962379</v>
      </c>
    </row>
    <row r="28" spans="1:7" x14ac:dyDescent="0.25">
      <c r="A28" s="19">
        <v>24</v>
      </c>
      <c r="B28" s="27">
        <v>0</v>
      </c>
      <c r="C28" s="28">
        <v>50</v>
      </c>
      <c r="D28" s="11">
        <f t="shared" si="1"/>
        <v>462930.64643962379</v>
      </c>
      <c r="E28" s="10">
        <f t="shared" ref="E28:E40" si="4">D28 *  $G$2/100</f>
        <v>32405.145250773661</v>
      </c>
      <c r="F28" s="10">
        <f t="shared" si="2"/>
        <v>16202.572625386831</v>
      </c>
      <c r="G28" s="12">
        <f t="shared" si="3"/>
        <v>479133.21906501061</v>
      </c>
    </row>
    <row r="29" spans="1:7" x14ac:dyDescent="0.25">
      <c r="A29" s="17">
        <v>25</v>
      </c>
      <c r="B29" s="23">
        <v>0</v>
      </c>
      <c r="C29" s="24">
        <v>50</v>
      </c>
      <c r="D29" s="5">
        <f t="shared" si="1"/>
        <v>479133.21906501061</v>
      </c>
      <c r="E29" s="3">
        <f t="shared" si="4"/>
        <v>33539.32533455074</v>
      </c>
      <c r="F29" s="3">
        <f t="shared" si="2"/>
        <v>16769.66266727537</v>
      </c>
      <c r="G29" s="1">
        <f t="shared" si="3"/>
        <v>495902.88173228601</v>
      </c>
    </row>
    <row r="30" spans="1:7" x14ac:dyDescent="0.25">
      <c r="A30" s="17">
        <v>26</v>
      </c>
      <c r="B30" s="23">
        <v>0</v>
      </c>
      <c r="C30" s="24">
        <v>50</v>
      </c>
      <c r="D30" s="5">
        <f t="shared" si="1"/>
        <v>495902.88173228601</v>
      </c>
      <c r="E30" s="3">
        <f t="shared" si="4"/>
        <v>34713.201721260019</v>
      </c>
      <c r="F30" s="3">
        <f t="shared" si="2"/>
        <v>17356.600860630009</v>
      </c>
      <c r="G30" s="1">
        <f t="shared" si="3"/>
        <v>513259.48259291606</v>
      </c>
    </row>
    <row r="31" spans="1:7" x14ac:dyDescent="0.25">
      <c r="A31" s="17">
        <v>27</v>
      </c>
      <c r="B31" s="23">
        <v>0</v>
      </c>
      <c r="C31" s="24">
        <v>50</v>
      </c>
      <c r="D31" s="5">
        <f t="shared" si="1"/>
        <v>513259.48259291606</v>
      </c>
      <c r="E31" s="3">
        <f t="shared" si="4"/>
        <v>35928.163781504125</v>
      </c>
      <c r="F31" s="3">
        <f t="shared" si="2"/>
        <v>17964.081890752062</v>
      </c>
      <c r="G31" s="1">
        <f t="shared" si="3"/>
        <v>531223.56448366807</v>
      </c>
    </row>
    <row r="32" spans="1:7" x14ac:dyDescent="0.25">
      <c r="A32" s="17">
        <v>28</v>
      </c>
      <c r="B32" s="23">
        <v>0</v>
      </c>
      <c r="C32" s="24">
        <v>50</v>
      </c>
      <c r="D32" s="5">
        <f t="shared" si="1"/>
        <v>531223.56448366807</v>
      </c>
      <c r="E32" s="3">
        <f t="shared" si="4"/>
        <v>37185.649513856762</v>
      </c>
      <c r="F32" s="3">
        <f t="shared" si="2"/>
        <v>18592.824756928381</v>
      </c>
      <c r="G32" s="1">
        <f t="shared" si="3"/>
        <v>549816.38924059644</v>
      </c>
    </row>
    <row r="33" spans="1:7" x14ac:dyDescent="0.25">
      <c r="A33" s="17">
        <v>29</v>
      </c>
      <c r="B33" s="23">
        <v>0</v>
      </c>
      <c r="C33" s="24">
        <v>50</v>
      </c>
      <c r="D33" s="5">
        <f t="shared" si="1"/>
        <v>549816.38924059644</v>
      </c>
      <c r="E33" s="3">
        <f t="shared" si="4"/>
        <v>38487.147246841749</v>
      </c>
      <c r="F33" s="3">
        <f t="shared" si="2"/>
        <v>19243.573623420874</v>
      </c>
      <c r="G33" s="1">
        <f t="shared" si="3"/>
        <v>569059.96286401735</v>
      </c>
    </row>
    <row r="34" spans="1:7" x14ac:dyDescent="0.25">
      <c r="A34" s="17">
        <v>30</v>
      </c>
      <c r="B34" s="23">
        <v>0</v>
      </c>
      <c r="C34" s="24">
        <v>50</v>
      </c>
      <c r="D34" s="5">
        <f t="shared" si="1"/>
        <v>569059.96286401735</v>
      </c>
      <c r="E34" s="3">
        <f t="shared" si="4"/>
        <v>39834.197400481215</v>
      </c>
      <c r="F34" s="3">
        <f t="shared" si="2"/>
        <v>19917.098700240607</v>
      </c>
      <c r="G34" s="1">
        <f t="shared" si="3"/>
        <v>588977.06156425795</v>
      </c>
    </row>
    <row r="35" spans="1:7" x14ac:dyDescent="0.25">
      <c r="A35" s="17">
        <v>31</v>
      </c>
      <c r="B35" s="23">
        <v>0</v>
      </c>
      <c r="C35" s="24">
        <v>50</v>
      </c>
      <c r="D35" s="5">
        <f t="shared" si="1"/>
        <v>588977.06156425795</v>
      </c>
      <c r="E35" s="3">
        <f t="shared" si="4"/>
        <v>41228.394309498057</v>
      </c>
      <c r="F35" s="3">
        <f t="shared" si="2"/>
        <v>20614.197154749028</v>
      </c>
      <c r="G35" s="1">
        <f t="shared" si="3"/>
        <v>609591.2587190069</v>
      </c>
    </row>
    <row r="36" spans="1:7" x14ac:dyDescent="0.25">
      <c r="A36" s="17">
        <v>32</v>
      </c>
      <c r="B36" s="23">
        <v>0</v>
      </c>
      <c r="C36" s="24">
        <v>50</v>
      </c>
      <c r="D36" s="5">
        <f t="shared" si="1"/>
        <v>609591.2587190069</v>
      </c>
      <c r="E36" s="3">
        <f t="shared" si="4"/>
        <v>42671.388110330488</v>
      </c>
      <c r="F36" s="3">
        <f t="shared" si="2"/>
        <v>21335.694055165244</v>
      </c>
      <c r="G36" s="1">
        <f t="shared" si="3"/>
        <v>630926.95277417207</v>
      </c>
    </row>
    <row r="37" spans="1:7" x14ac:dyDescent="0.25">
      <c r="A37" s="17">
        <v>33</v>
      </c>
      <c r="B37" s="23">
        <v>0</v>
      </c>
      <c r="C37" s="24">
        <v>50</v>
      </c>
      <c r="D37" s="5">
        <f t="shared" si="1"/>
        <v>630926.95277417207</v>
      </c>
      <c r="E37" s="3">
        <f t="shared" si="4"/>
        <v>44164.88669419205</v>
      </c>
      <c r="F37" s="3">
        <f t="shared" si="2"/>
        <v>22082.443347096025</v>
      </c>
      <c r="G37" s="1">
        <f t="shared" si="3"/>
        <v>653009.39612126816</v>
      </c>
    </row>
    <row r="38" spans="1:7" x14ac:dyDescent="0.25">
      <c r="A38" s="17">
        <v>34</v>
      </c>
      <c r="B38" s="23">
        <v>0</v>
      </c>
      <c r="C38" s="24">
        <v>50</v>
      </c>
      <c r="D38" s="5">
        <f t="shared" si="1"/>
        <v>653009.39612126816</v>
      </c>
      <c r="E38" s="3">
        <f t="shared" si="4"/>
        <v>45710.657728488768</v>
      </c>
      <c r="F38" s="3">
        <f t="shared" si="2"/>
        <v>22855.328864244384</v>
      </c>
      <c r="G38" s="1">
        <f t="shared" si="3"/>
        <v>675864.72498551256</v>
      </c>
    </row>
    <row r="39" spans="1:7" x14ac:dyDescent="0.25">
      <c r="A39" s="17">
        <v>35</v>
      </c>
      <c r="B39" s="23">
        <v>0</v>
      </c>
      <c r="C39" s="24">
        <v>50</v>
      </c>
      <c r="D39" s="5">
        <f t="shared" si="1"/>
        <v>675864.72498551256</v>
      </c>
      <c r="E39" s="3">
        <f t="shared" si="4"/>
        <v>47310.530748985875</v>
      </c>
      <c r="F39" s="3">
        <f t="shared" si="2"/>
        <v>23655.265374492938</v>
      </c>
      <c r="G39" s="1">
        <f t="shared" si="3"/>
        <v>699519.99036000541</v>
      </c>
    </row>
    <row r="40" spans="1:7" ht="15.75" thickBot="1" x14ac:dyDescent="0.3">
      <c r="A40" s="20">
        <v>36</v>
      </c>
      <c r="B40" s="29">
        <v>0</v>
      </c>
      <c r="C40" s="30">
        <v>50</v>
      </c>
      <c r="D40" s="6">
        <f t="shared" si="1"/>
        <v>699519.99036000541</v>
      </c>
      <c r="E40" s="4">
        <f t="shared" si="4"/>
        <v>48966.399325200378</v>
      </c>
      <c r="F40" s="4">
        <f t="shared" si="2"/>
        <v>24483.199662600189</v>
      </c>
      <c r="G40" s="2">
        <f t="shared" si="3"/>
        <v>724003.19002260559</v>
      </c>
    </row>
    <row r="41" spans="1:7" ht="15.75" thickBot="1" x14ac:dyDescent="0.3"/>
    <row r="42" spans="1:7" ht="15.75" thickBot="1" x14ac:dyDescent="0.3">
      <c r="F42" s="35" t="s">
        <v>8</v>
      </c>
      <c r="G42" s="34" t="s">
        <v>12</v>
      </c>
    </row>
  </sheetData>
  <mergeCells count="2">
    <mergeCell ref="A2:F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Пополнения по месяцам</vt:lpstr>
      <vt:lpstr>Крупное временное пополнение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Vivazzi</dc:creator>
  <cp:lastModifiedBy>Vivazzi</cp:lastModifiedBy>
  <dcterms:created xsi:type="dcterms:W3CDTF">2019-10-27T21:57:54Z</dcterms:created>
  <dcterms:modified xsi:type="dcterms:W3CDTF">2019-10-28T07:18:05Z</dcterms:modified>
</cp:coreProperties>
</file>